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结对帮扶工作项目清单 " sheetId="3" r:id="rId1"/>
  </sheets>
  <definedNames>
    <definedName name="_xlnm._FilterDatabase" localSheetId="0" hidden="1">'结对帮扶工作项目清单 '!$A$4:$J$20</definedName>
    <definedName name="_xlnm.Print_Titles" localSheetId="0">'结对帮扶工作项目清单 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<sst xmlns="http://schemas.openxmlformats.org/spreadsheetml/2006/main" count="95" uniqueCount="85">
  <si>
    <t>附件1</t>
  </si>
  <si>
    <t>花都区2025-2026年“北部山区八镇”帮扶协作项目资金使用计划表（调整后）</t>
  </si>
  <si>
    <t>序号</t>
  </si>
  <si>
    <t>项目名称</t>
  </si>
  <si>
    <t>项目需求</t>
  </si>
  <si>
    <t>主管单位</t>
  </si>
  <si>
    <t>子项目名称</t>
  </si>
  <si>
    <t>子项目具体内容</t>
  </si>
  <si>
    <t>子项目资金需求（万元）</t>
  </si>
  <si>
    <t>项目总投资额（万元）</t>
  </si>
  <si>
    <t>备注</t>
  </si>
  <si>
    <t>项目简介</t>
  </si>
  <si>
    <t>建设内容</t>
  </si>
  <si>
    <t>典型镇创建</t>
  </si>
  <si>
    <t xml:space="preserve">    实施典型镇“七个一”项目，提升美丽圩镇品质和综合服务功能。</t>
  </si>
  <si>
    <t>区住房和城乡建设局</t>
  </si>
  <si>
    <t>1.1 梯面镇典型镇建设项目</t>
  </si>
  <si>
    <t xml:space="preserve">   推进“百千万工程”重点工作，开展典型镇培育建设。梯面镇培育类型为“山水风光特色镇”，其中“七个一”项目是培养的重点内容，包括建设一个美丽乡镇入口通道、一条美丽示范主街、一处房屋外立面提升样板、一个美丽圩镇客厅、一个干净整洁农贸市场、一条美丽河道、一个绿美生态小公园。通过实施“七个一”项目，有效提升梯面镇美丽圩镇品质和综合服务功能，发挥联城带村作用。</t>
  </si>
  <si>
    <t xml:space="preserve">    改造美丽圩镇入口通道，面积约1650平方米；改造美丽示范主街，长度约0.5公里、面积约5800平方米；提升改造21栋房屋外立面；改造美丽圩镇客厅，面积约200平方米；更新改造农贸市场，面积约2180平方米；改造美丽河道，长度约1.1公里；改造绿美生态小公园，面积约2400平方米。项目计划总投资1500万元，其中统筹安排帮扶资金850万元，首期拟安排帮扶资金800万元。</t>
  </si>
  <si>
    <t xml:space="preserve">    梯面镇典型镇建设项目立项金额1483.95万元，概算审核总额1421.31万元。项目未使用勘察费、预算编制费、保险费等相关费用，核减约100万元；招标代理费由中标方承担、检测费据实结算，核减约20万元，故结算送审价约1300万元。同时我镇向相关职能部门争取到专项资金支持，故调减梯面镇典型镇建设项目投入的帮扶协作资金，调减后该项目投入帮扶协作资金850万元，首期拟安排帮扶资金800万元。</t>
  </si>
  <si>
    <t>区文化广电旅游体育局</t>
  </si>
  <si>
    <t>1.2 高百丈文旅融合示范道路项目</t>
  </si>
  <si>
    <t xml:space="preserve">    聚焦梯面镇培育“山水风光特色镇”，提升文旅融合体验片区基础配套设施、旅游配套设施水平，通过建设提升高百丈路及周边环境，打造一条文旅融合示范道路，丰富文旅体验，带动更多游客到梯面旅游、消费。</t>
  </si>
  <si>
    <t xml:space="preserve">   对高百丈路约1.2公里进行升级改造，提升高百丈路入口迎宾标识，升级改造路边宣传栏，对裸露的围墙进行刷漆、彩绘、植绿等，修复沿线毛石挡墙，增设引流打卡点等，打造出一条文旅示范道路。 </t>
  </si>
  <si>
    <t>全域旅游运营</t>
  </si>
  <si>
    <t xml:space="preserve">   发展壮大特色产业，通过推动全域旅游运营，提升镇域经济发展水平。</t>
  </si>
  <si>
    <t>2.1 梯面镇文化活动服务中心建设工程项目</t>
  </si>
  <si>
    <t xml:space="preserve">    梯面镇发展全域旅游特色优势产业，但旅游配套设施有待完善，其中建设梯面镇文化活动服务中心是完善旅游配套、整合分散资源的关键举措。通过建设梯面镇文化服务中心，配套咨询、仓储、停车、土特产销售、游客体验、医疗应急等综合服务功能，集中整合零散的旅游资源、产品销售、配套服务等，并通过引入社会资本开展运营，实现全域旅游客源共享、利益联动，提升梯面特色优势产业的整体竞争力。同时，应急状态下，梯面镇文化活动服务中心也可作为应急场所，实现医疗急救、物资储备等功能，提升梯面镇应急调度指挥能力。</t>
  </si>
  <si>
    <t xml:space="preserve">   在镇区中心建设面积约2000平方米的梯面镇文化活动服务中心，做好前期地块土地利用规划调整工作和地块范围内地上附着物（含建筑物）的整合、拆除和清理工作；配套咨询、仓储、停车、土特产销售、游客体验、医疗应急等综合服务功能，同时结合防灾减灾的需求，打造“平急两用”示范项目。</t>
  </si>
  <si>
    <t>2.2梯面镇文化活动服务中心运营配套项目</t>
  </si>
  <si>
    <t xml:space="preserve">    为同步实现梯面镇文化活动服务中心的建设和运营工作，提高营运效率，加快项目推进，实现文化活动中心的功能，在服务中心接近404县道的交接位置设置入口位置，结合运营单位的需求，把服务中心的配套设施完善，改造周边环境，统一整体风格，打造好梯面镇文化服务中心功能展示的同时，实现文旅宣传和运营收益。</t>
  </si>
  <si>
    <t xml:space="preserve">   结合梯面镇文化活动中心的运营布置，在与X404县道相接位置，即文化中心的南入口位置进行提升改造，一是对场地进行平整和铺装；二是建设下沉观景台阶；三是对周边旧屋进行提升改造等；四是对周边基础设施进行配套提升，计划投资200万元。</t>
  </si>
  <si>
    <t xml:space="preserve">    该项目为新增项目，资金来源为“梯面镇典型镇建设项目”结余资金。</t>
  </si>
  <si>
    <t>——</t>
  </si>
  <si>
    <t>2.2 山地自行车运动公园项目</t>
  </si>
  <si>
    <t xml:space="preserve">    该项目暂停实施，原安排资金300万元调整至其他帮扶项目。</t>
  </si>
  <si>
    <t>区文化广电旅游局</t>
  </si>
  <si>
    <t>2.3 优势产业品牌矩阵培育项目</t>
  </si>
  <si>
    <t xml:space="preserve">    依托梯面镇发展农文旅体产业，培育产业品牌矩阵，积极引入国际性、有影响力的体育运动赛事活动，打造、推广户外运动品牌；组织开展历史文化、客家文化、旅游推介、招商宣传活动等，打造具有独特魅力的文化品牌；在辖区增加人文文化宣传、运动标识导视设施，优化游客旅游体验，提高梯面品牌辨识度。</t>
  </si>
  <si>
    <t xml:space="preserve">    更新梯面旅游宣传手册；举办国际性、有影响力的体育运动赛事活动；举办油菜花节、荷花节、七夕玉露节等旅游推介、招商宣传活动，提升梯面农文旅体产业品牌影响力；开展客家山歌活动，进一步提升客家山歌影响力，传承弘扬优秀传统文化，丰富梯面文旅文化内涵；在五环步道沿线增加景区标识标牌，提升游客的旅游体验；提升我镇关键旅游节点品质，补齐文旅品牌发展短板。</t>
  </si>
  <si>
    <t xml:space="preserve">    该项目原安排资金60万元，根据项目实际需求，拟增加预算20万元，资金来源为：“梯面镇典型镇建设项目”结余资金。</t>
  </si>
  <si>
    <t>农业产业提升</t>
  </si>
  <si>
    <t xml:space="preserve">    支持培育农业产业发展，积极发展智慧农业项目。</t>
  </si>
  <si>
    <t>区农业农村局</t>
  </si>
  <si>
    <t>3.1 “榄香梯面”智慧农业项目</t>
  </si>
  <si>
    <t xml:space="preserve">    立足乡村振兴与农业现代化战略，发挥梯面镇生态环境优势，以智慧农业科技为核心驱动力，聚集梯面镇特色橄榄产业提质升级，助力梯面特色林下种植农业、智慧农业发展，带动本地农业就业。</t>
  </si>
  <si>
    <t xml:space="preserve">    推动梯面橄榄园智慧化升级改造：完成果园主要机耕道修建；落地智能水肥一体化系统安装调试工作，实现精准灌溉、科学施肥；搭建供电、视频监控及智慧果园硬件体系，完善果园动态监测与智能传感功能；配备山地适用型机械化作业设备，全面提升果园机械化生产水平；完成仓库及办公场所升级改造。以科技赋能为抓手，推动橄榄园品牌化、智能化发展，为林下经济产业提质增效注入强劲动力。项目总投资320万元，其中统筹安排帮扶资金100万元。</t>
  </si>
  <si>
    <t xml:space="preserve">    根据《广州市农业农村项目与资金管理办法》相关规定，拟采取“以奖代补”方式予以补助，补助比例不超过项目总投资的1/3。</t>
  </si>
  <si>
    <t>3.2 打造梯面镇乡村振兴助农馆项目</t>
  </si>
  <si>
    <t xml:space="preserve">    依托梯面镇党群服务中心现有场地，盘活闲置阵地空间，优化场地功能布局，打造集党建惠农服务、特色农产品线下展销、公益直播带货、农户便民综合服务于一体的镇级助农服务阵地。围绕“塑强农旅品牌、激活乡土产业、优化惠农服务”核心定位，整合全镇特色农产品产销资源，搭建公益性助农产销对接平台，以特色农产品产业赋能镇域乡村全面振兴，构建党建引领、资源整合、服务惠民、产业兴农的乡村发展新格局。</t>
  </si>
  <si>
    <t xml:space="preserve">    盘活梯面镇党群服务中心闲置场地，打造梯面镇乡村振兴助农馆。实施场馆局部装修，优化场地布局，划分展销、直播、文化展示三大功能区域，升级场地软硬件环境，延伸党群阵地助农服务功能；配齐农产品展架、陈列柜台、直播器材等配套设备，补齐硬件短板，完善产销、直播全链条配套体系。依托场馆搭建农文旅宣传窗口，整合本地特色农产品、非遗技艺、乡土文化资源，运用实物陈列、图文展板、影音播放等形式开展宣传推介，擦亮本土产业名片。</t>
  </si>
  <si>
    <t xml:space="preserve">    该项目为新增项目，资金来源为：从“深化‘梯面客家嫂’党建品牌建设”项目原安排资金中调剂。</t>
  </si>
  <si>
    <t>公共基础设施提升工程</t>
  </si>
  <si>
    <t xml:space="preserve">   聚焦梯面镇村基础设施短板，通过实施梯面镇道路路灯升级改造工程项目、森林防灭火应急设施提升项目、削坡建房风险点治理项目，夯实乡村发展硬件支撑，筑牢人民群众生命安全底线。</t>
  </si>
  <si>
    <t>4.1 梯面镇道路路灯升级改造工程项目</t>
  </si>
  <si>
    <t xml:space="preserve">    支持梯面镇加快补齐农村基础设施短板，提升乡村道路照明设施质效，强化路灯的安全管理，为群众提供明亮、舒适、安全的出行环境。</t>
  </si>
  <si>
    <t xml:space="preserve">    对镇域内重点农村道路已老化或受损的路灯线路进行更换，全面消除照明安全隐患，进一步优化乡村道路照明设施质效、升级智能化管理水平。</t>
  </si>
  <si>
    <t>市规划和自然资源局花都分局</t>
  </si>
  <si>
    <t>4.2 森林防灭火应急设施提升项目</t>
  </si>
  <si>
    <t xml:space="preserve">    梯面镇森林面积大、森林火灾风险高，隐患监测“技防”能力、消防救援装备存在薄弱环节，通过增加消防救援设施、应急装备物资等，提升森林火情监测能力、消防救援能力和应急处突水平，保障群众生命财产安全和梯面安全稳定发展。</t>
  </si>
  <si>
    <t xml:space="preserve">    在辖区内科学布设8个高位监控点位，集成高空瞭望、热感识别等先进科技手段，构建“通信铁塔+双目热成像摄像机+管理平台+AI识别”立体化监测网络，实现森林防火高精度预警监控；购置10台储水式移动消防装备，补齐现有应急救援装备短板。</t>
  </si>
  <si>
    <t>4.3 削坡建房风险点治理项目</t>
  </si>
  <si>
    <r>
      <rPr>
        <sz val="12"/>
        <rFont val="宋体"/>
        <charset val="134"/>
      </rPr>
      <t xml:space="preserve">    梯面镇辖区现存</t>
    </r>
    <r>
      <rPr>
        <sz val="12"/>
        <rFont val="Times New Roman"/>
        <charset val="134"/>
      </rPr>
      <t>95</t>
    </r>
    <r>
      <rPr>
        <sz val="12"/>
        <rFont val="宋体"/>
        <charset val="134"/>
      </rPr>
      <t>处在册削坡建房地质灾害隐患点，覆盖村落居住区域，涉及多名常住群众及弱势群体；区域地质条件复杂，边坡稳定性不足，汛期及极端天气下极易引发滑坡、坍塌等地质灾害，对群众生命财产安全构成持续威胁，属地安全防控压力突出，隐患整治工作急需开展。
    本项目立足全域地质安全治理工作大局，针对梯面镇地质灾害防范薄弱环节，严格依据地质灾害治理行业规范推进实施。通过系统化工程治理方式，开展辖区重点削坡建房风险点治理，从源头化解存量地质安全风险。项目实施是落实民生安全保障、筑牢基层防灾减灾防线的关键举措，能够有效提升辖区地质灾害防控治理能力，修复山区生态环境，夯实镇村安全发展根基，补齐人居环境整治短板，具备较强的社会效益。</t>
    </r>
  </si>
  <si>
    <r>
      <t xml:space="preserve">       </t>
    </r>
    <r>
      <rPr>
        <sz val="12"/>
        <rFont val="宋体"/>
        <charset val="134"/>
      </rPr>
      <t>实施削坡建房风险点坡面土方（危岩体）清理及外运、边坡坡体加固、构筑截排水体系、挡墙修复等标准化地质治理工程，切实解决地质灾害隐患点群众急难愁盼问题，保障人民群众生命财产安全。项目总投资</t>
    </r>
    <r>
      <rPr>
        <sz val="12"/>
        <rFont val="Times New Roman"/>
        <charset val="134"/>
      </rPr>
      <t>980</t>
    </r>
    <r>
      <rPr>
        <sz val="12"/>
        <rFont val="宋体"/>
        <charset val="134"/>
      </rPr>
      <t>万元，其中统筹安排帮扶资金</t>
    </r>
    <r>
      <rPr>
        <sz val="12"/>
        <rFont val="Times New Roman"/>
        <charset val="134"/>
      </rPr>
      <t>600</t>
    </r>
    <r>
      <rPr>
        <sz val="12"/>
        <rFont val="宋体"/>
        <charset val="134"/>
      </rPr>
      <t>万元，首期拟安排帮扶资金</t>
    </r>
    <r>
      <rPr>
        <sz val="12"/>
        <rFont val="Times New Roman"/>
        <charset val="134"/>
      </rPr>
      <t>430</t>
    </r>
    <r>
      <rPr>
        <sz val="12"/>
        <rFont val="宋体"/>
        <charset val="134"/>
      </rPr>
      <t>万元。</t>
    </r>
  </si>
  <si>
    <t>培育乡村党建品牌</t>
  </si>
  <si>
    <t xml:space="preserve">   以党建为统领、组织振兴为核心、品牌为纽带，将“梯面客家嫂”党建品牌培育深度融入乡村全面振兴各环节，通过组织强、品牌亮、服务实，激活乡村振兴内生动力。</t>
  </si>
  <si>
    <t>区委组织部</t>
  </si>
  <si>
    <t>5.深化“梯面客家嫂”党建品牌建设</t>
  </si>
  <si>
    <t xml:space="preserve">   总结“梯面客家嫂”品牌培育4周年工作经验，提炼塑造品牌IP，多形式提升品牌影响力，推动品牌从“服务型”向“赋能型”升级，以组织振兴引领乡村产业、人才、文化、生态等多维度发展振兴。</t>
  </si>
  <si>
    <t xml:space="preserve">    通过举办交流座谈活动、技能培训、茶产业品牌培养研究与宣传推动等系列工作，支持乡村产业、人才、文化、生态、组织“五个振兴”，提升乡村产业发展水平、乡村建设水平、乡村治理水平，加快实现乡村全面振兴。</t>
  </si>
  <si>
    <t xml:space="preserve">    该项目原安排资金60万元，现调剂20万元至“打造梯面镇乡村振兴助农馆项目”。</t>
  </si>
  <si>
    <t>探索“飞地经济”</t>
  </si>
  <si>
    <t xml:space="preserve">      联动花都区内产业集聚片区共建产业载体，精准导入优质产业项目，构建飞地招商、收益反哺的利益共享模式，持续壮大梯面镇村集体经济。</t>
  </si>
  <si>
    <t>广州花都经济技术开发区管理委员会</t>
  </si>
  <si>
    <t>6.梯面“产业飞地”项目</t>
  </si>
  <si>
    <t xml:space="preserve">    对接花都中心城区成熟产业片区，购置厂房物业，打造梯面“产业飞地”，依托其开展靶向招商，引进优质企业承租，形成飞地经营收益提高各村集体经营性收入水平。</t>
  </si>
  <si>
    <t xml:space="preserve">    与花都区属国企智都集团对接合作，在其建设运营的智都数字经济产业园购买500平方米以上面积的物业作为梯面“产业飞地”，并登记在镇属8个村集体经济组织名下，同步引进优质企业承租梯面“产业飞地”，形成的租金收益按比例分配给镇属各村。</t>
  </si>
  <si>
    <t xml:space="preserve">    该项目为新增项目，资金来源为：1.“梯面镇典型镇建设项目”结余资金；2.暂停实施的“山地自行车公园项目”原计划安排资金。</t>
  </si>
  <si>
    <t>/</t>
  </si>
  <si>
    <t>工作经费</t>
  </si>
  <si>
    <t xml:space="preserve">    为推动驻镇强村工作队日常办公、学习培训、走访调研、会议、交通、宣传等方面工作，提供必要的经费保障。</t>
  </si>
  <si>
    <t>7.驻镇强村工作队工作经费</t>
  </si>
  <si>
    <t xml:space="preserve">    驻镇强村工作队工作经费，用于保障工作队日常办公、学习培训、走访调研、购买服务租车等。</t>
  </si>
  <si>
    <t xml:space="preserve">    2025年20万元已安排落实工作；2026年20万元中，10万元已安排至高百丈路墙绘、学习调研等。调剂10万元支持镇开展文体活动。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</si>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</sst>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微软雅黑"/>
      <charset val="134"/>
    </font>
    <font>
      <sz val="24"/>
      <name val="Times New Roman"/>
      <charset val="134"/>
    </font>
    <font>
      <sz val="36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8"/>
      <name val="黑体"/>
      <charset val="134"/>
    </font>
    <font>
      <sz val="18"/>
      <name val="方正小标宋简体"/>
      <charset val="134"/>
    </font>
    <font>
      <sz val="1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justify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DFECF7"/>
          <bgColor rgb="FFDFECF7"/>
        </patternFill>
      </fill>
    </dxf>
    <dxf>
      <fill>
        <patternFill patternType="solid">
          <fgColor rgb="FFDFECF7"/>
          <bgColor rgb="FFDFECF7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5B9BD5"/>
        </top>
      </border>
    </dxf>
    <dxf>
      <font>
        <b val="1"/>
        <color rgb="FFFFFFFF"/>
      </font>
      <fill>
        <patternFill patternType="solid">
          <fgColor rgb="FF5B9BD5"/>
          <bgColor rgb="FF5B9BD5"/>
        </patternFill>
      </fill>
    </dxf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DC4E6"/>
        </horizontal>
      </border>
    </dxf>
    <dxf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ont>
        <b val="1"/>
      </font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ont>
        <color rgb="FF000000"/>
      </font>
    </dxf>
    <dxf>
      <font>
        <color rgb="FF000000"/>
      </font>
      <border>
        <bottom style="thin">
          <color rgb="FF9DC4E6"/>
        </bottom>
      </border>
    </dxf>
    <dxf>
      <font>
        <b val="1"/>
        <color rgb="FF000000"/>
      </font>
    </dxf>
    <dxf>
      <font>
        <b val="1"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FECF7"/>
          <bgColor rgb="FFDFECF7"/>
        </patternFill>
      </fill>
    </dxf>
    <dxf>
      <fill>
        <patternFill patternType="solid">
          <fgColor rgb="FFDFECF7"/>
          <bgColor rgb="FFDFECF7"/>
        </patternFill>
      </fill>
    </dxf>
    <dxf>
      <font>
        <b val="1"/>
        <color rgb="FF000000"/>
      </font>
      <fill>
        <patternFill patternType="solid">
          <fgColor rgb="FFDFECF7"/>
          <bgColor rgb="FFDFECF7"/>
        </patternFill>
      </fill>
      <border>
        <top style="thin">
          <color rgb="FF9DC4E6"/>
        </top>
        <bottom style="thin">
          <color rgb="FF9DC4E6"/>
        </bottom>
      </border>
    </dxf>
    <dxf>
      <font>
        <b val="1"/>
        <color rgb="FF000000"/>
      </font>
      <fill>
        <patternFill patternType="solid">
          <fgColor rgb="FFDFECF7"/>
          <bgColor rgb="FFDFECF7"/>
        </patternFill>
      </fill>
      <border>
        <bottom style="thin">
          <color rgb="FF9DC4E6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Preset3_Accent1 1" pivot="0" count="7" xr9:uid="{AC90D262-992A-4226-80DD-4DE5B6783F22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PivotStylePreset2_Accent1 1" table="0" count="10" xr9:uid="{A7621F5C-6305-4833-A244-4E74A0E2F9F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  <tableStyle name="PivotStylePreset2_Accent1" table="0" count="10" xr9:uid="{267968C8-6FFD-4C36-ACC1-9EA1FD1885CA}">
      <tableStyleElement type="headerRow" dxfId="33"/>
      <tableStyleElement type="totalRow" dxfId="32"/>
      <tableStyleElement type="firstRowStripe" dxfId="31"/>
      <tableStyleElement type="firstColumnStripe" dxfId="30"/>
      <tableStyleElement type="firstSubtotalRow" dxfId="29"/>
      <tableStyleElement type="secondSubtotalRow" dxfId="28"/>
      <tableStyleElement type="firstRowSubheading" dxfId="27"/>
      <tableStyleElement type="secondRowSubheading" dxfId="26"/>
      <tableStyleElement type="pageFieldLabels" dxfId="25"/>
      <tableStyleElement type="pageFieldValues" dxfId="24"/>
    </tableStyle>
  </tableStyles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view="pageBreakPreview" zoomScaleNormal="100" topLeftCell="B1" workbookViewId="0">
      <pane ySplit="5" topLeftCell="A17" activePane="bottomLeft" state="frozen"/>
      <selection/>
      <selection pane="bottomLeft" activeCell="F17" sqref="F17"/>
    </sheetView>
  </sheetViews>
  <sheetFormatPr defaultColWidth="9.64444444444444" defaultRowHeight="30.75"/>
  <cols>
    <col min="1" max="1" width="6.53333333333333" style="7" customWidth="1"/>
    <col min="2" max="2" width="9.17777777777778" style="1" customWidth="1"/>
    <col min="3" max="4" width="17.3555555555556" style="1" customWidth="1"/>
    <col min="5" max="5" width="17.2888888888889" style="1" customWidth="1"/>
    <col min="6" max="6" width="57.5111111111111" style="1" customWidth="1"/>
    <col min="7" max="7" width="43.5259259259259" style="8" customWidth="1"/>
    <col min="8" max="8" width="11.7555555555556" style="7" customWidth="1"/>
    <col min="9" max="9" width="10.0518518518519" style="7" customWidth="1"/>
    <col min="10" max="10" width="18.4296296296296" style="7" customWidth="1"/>
    <col min="11" max="16384" width="8" style="1"/>
  </cols>
  <sheetData>
    <row r="1" s="1" customFormat="1" spans="1:10">
      <c r="A1" s="9" t="s">
        <v>0</v>
      </c>
      <c r="B1" s="9"/>
      <c r="G1" s="8"/>
      <c r="H1" s="7"/>
      <c r="I1" s="7"/>
      <c r="J1" s="7"/>
    </row>
    <row r="2" s="2" customFormat="1" ht="38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3" customFormat="1" ht="20" customHeight="1" spans="1:10">
      <c r="A3" s="11"/>
      <c r="B3" s="11"/>
      <c r="C3" s="11"/>
      <c r="D3" s="11"/>
      <c r="E3" s="11"/>
      <c r="F3" s="12"/>
      <c r="G3" s="12"/>
      <c r="H3" s="11"/>
      <c r="I3" s="11"/>
      <c r="J3" s="11"/>
    </row>
    <row r="4" s="3" customFormat="1" ht="38" customHeight="1" spans="1:10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4" t="s">
        <v>7</v>
      </c>
      <c r="G4" s="15"/>
      <c r="H4" s="13" t="s">
        <v>8</v>
      </c>
      <c r="I4" s="13" t="s">
        <v>9</v>
      </c>
      <c r="J4" s="13" t="s">
        <v>10</v>
      </c>
    </row>
    <row r="5" s="3" customFormat="1" ht="38" customHeight="1" spans="1:10">
      <c r="A5" s="16"/>
      <c r="B5" s="16"/>
      <c r="C5" s="16"/>
      <c r="D5" s="16"/>
      <c r="E5" s="17"/>
      <c r="F5" s="18" t="s">
        <v>11</v>
      </c>
      <c r="G5" s="15" t="s">
        <v>12</v>
      </c>
      <c r="H5" s="17"/>
      <c r="I5" s="17"/>
      <c r="J5" s="17"/>
    </row>
    <row r="6" s="4" customFormat="1" ht="157" customHeight="1" spans="1:10">
      <c r="A6" s="19">
        <v>1</v>
      </c>
      <c r="B6" s="19" t="s">
        <v>13</v>
      </c>
      <c r="C6" s="20" t="s">
        <v>14</v>
      </c>
      <c r="D6" s="21" t="s">
        <v>15</v>
      </c>
      <c r="E6" s="22" t="s">
        <v>16</v>
      </c>
      <c r="F6" s="22" t="s">
        <v>17</v>
      </c>
      <c r="G6" s="23" t="s">
        <v>18</v>
      </c>
      <c r="H6" s="21">
        <v>800</v>
      </c>
      <c r="I6" s="19">
        <f>H6+H7</f>
        <v>850</v>
      </c>
      <c r="J6" s="33" t="s">
        <v>19</v>
      </c>
    </row>
    <row r="7" s="5" customFormat="1" ht="84" customHeight="1" spans="1:10">
      <c r="A7" s="24"/>
      <c r="B7" s="24"/>
      <c r="C7" s="25"/>
      <c r="D7" s="21" t="s">
        <v>20</v>
      </c>
      <c r="E7" s="20" t="s">
        <v>21</v>
      </c>
      <c r="F7" s="20" t="s">
        <v>22</v>
      </c>
      <c r="G7" s="20" t="s">
        <v>23</v>
      </c>
      <c r="H7" s="19">
        <v>50</v>
      </c>
      <c r="I7" s="24"/>
      <c r="J7" s="21"/>
    </row>
    <row r="8" s="5" customFormat="1" ht="148" customHeight="1" spans="1:10">
      <c r="A8" s="19">
        <v>2</v>
      </c>
      <c r="B8" s="19" t="s">
        <v>24</v>
      </c>
      <c r="C8" s="19" t="s">
        <v>25</v>
      </c>
      <c r="D8" s="21" t="s">
        <v>15</v>
      </c>
      <c r="E8" s="23" t="s">
        <v>26</v>
      </c>
      <c r="F8" s="23" t="s">
        <v>27</v>
      </c>
      <c r="G8" s="23" t="s">
        <v>28</v>
      </c>
      <c r="H8" s="19">
        <v>1500</v>
      </c>
      <c r="I8" s="21">
        <f>SUM(H8:H11)</f>
        <v>1780</v>
      </c>
      <c r="J8" s="22"/>
    </row>
    <row r="9" s="5" customFormat="1" ht="119" customHeight="1" spans="1:10">
      <c r="A9" s="24"/>
      <c r="B9" s="24"/>
      <c r="C9" s="24"/>
      <c r="D9" s="21" t="s">
        <v>15</v>
      </c>
      <c r="E9" s="23" t="s">
        <v>29</v>
      </c>
      <c r="F9" s="23" t="s">
        <v>30</v>
      </c>
      <c r="G9" s="23" t="s">
        <v>31</v>
      </c>
      <c r="H9" s="21">
        <v>200</v>
      </c>
      <c r="I9" s="21"/>
      <c r="J9" s="22" t="s">
        <v>32</v>
      </c>
    </row>
    <row r="10" s="5" customFormat="1" ht="74" customHeight="1" spans="1:10">
      <c r="A10" s="24"/>
      <c r="B10" s="24"/>
      <c r="C10" s="24"/>
      <c r="D10" s="21" t="s">
        <v>33</v>
      </c>
      <c r="E10" s="23" t="s">
        <v>34</v>
      </c>
      <c r="F10" s="21" t="s">
        <v>33</v>
      </c>
      <c r="G10" s="21" t="s">
        <v>33</v>
      </c>
      <c r="H10" s="21" t="s">
        <v>33</v>
      </c>
      <c r="I10" s="21"/>
      <c r="J10" s="23" t="s">
        <v>35</v>
      </c>
    </row>
    <row r="11" s="5" customFormat="1" ht="129" customHeight="1" spans="1:10">
      <c r="A11" s="26"/>
      <c r="B11" s="26"/>
      <c r="C11" s="26"/>
      <c r="D11" s="21" t="s">
        <v>36</v>
      </c>
      <c r="E11" s="23" t="s">
        <v>37</v>
      </c>
      <c r="F11" s="23" t="s">
        <v>38</v>
      </c>
      <c r="G11" s="23" t="s">
        <v>39</v>
      </c>
      <c r="H11" s="21">
        <v>80</v>
      </c>
      <c r="I11" s="21"/>
      <c r="J11" s="23" t="s">
        <v>40</v>
      </c>
    </row>
    <row r="12" s="5" customFormat="1" ht="207" customHeight="1" spans="1:10">
      <c r="A12" s="19">
        <v>3</v>
      </c>
      <c r="B12" s="19" t="s">
        <v>41</v>
      </c>
      <c r="C12" s="20" t="s">
        <v>42</v>
      </c>
      <c r="D12" s="21" t="s">
        <v>43</v>
      </c>
      <c r="E12" s="23" t="s">
        <v>44</v>
      </c>
      <c r="F12" s="23" t="s">
        <v>45</v>
      </c>
      <c r="G12" s="23" t="s">
        <v>46</v>
      </c>
      <c r="H12" s="21">
        <v>100</v>
      </c>
      <c r="I12" s="19">
        <v>120</v>
      </c>
      <c r="J12" s="22" t="s">
        <v>47</v>
      </c>
    </row>
    <row r="13" s="5" customFormat="1" ht="241" customHeight="1" spans="1:10">
      <c r="A13" s="26"/>
      <c r="B13" s="26"/>
      <c r="C13" s="27"/>
      <c r="D13" s="21" t="s">
        <v>43</v>
      </c>
      <c r="E13" s="23" t="s">
        <v>48</v>
      </c>
      <c r="F13" s="23" t="s">
        <v>49</v>
      </c>
      <c r="G13" s="23" t="s">
        <v>50</v>
      </c>
      <c r="H13" s="21">
        <v>20</v>
      </c>
      <c r="I13" s="26"/>
      <c r="J13" s="22" t="s">
        <v>51</v>
      </c>
    </row>
    <row r="14" s="5" customFormat="1" ht="59" customHeight="1" spans="1:10">
      <c r="A14" s="19">
        <v>4</v>
      </c>
      <c r="B14" s="19" t="s">
        <v>52</v>
      </c>
      <c r="C14" s="19" t="s">
        <v>53</v>
      </c>
      <c r="D14" s="21" t="s">
        <v>15</v>
      </c>
      <c r="E14" s="23" t="s">
        <v>54</v>
      </c>
      <c r="F14" s="23" t="s">
        <v>55</v>
      </c>
      <c r="G14" s="23" t="s">
        <v>56</v>
      </c>
      <c r="H14" s="21">
        <v>250</v>
      </c>
      <c r="I14" s="19">
        <f>SUM(H14:H16)</f>
        <v>820</v>
      </c>
      <c r="J14" s="21"/>
    </row>
    <row r="15" s="5" customFormat="1" ht="98" customHeight="1" spans="1:10">
      <c r="A15" s="24"/>
      <c r="B15" s="24"/>
      <c r="C15" s="24"/>
      <c r="D15" s="21" t="s">
        <v>57</v>
      </c>
      <c r="E15" s="23" t="s">
        <v>58</v>
      </c>
      <c r="F15" s="23" t="s">
        <v>59</v>
      </c>
      <c r="G15" s="23" t="s">
        <v>60</v>
      </c>
      <c r="H15" s="21">
        <v>140</v>
      </c>
      <c r="I15" s="24"/>
      <c r="J15" s="21"/>
    </row>
    <row r="16" s="5" customFormat="1" ht="192" customHeight="1" spans="1:10">
      <c r="A16" s="26"/>
      <c r="B16" s="26"/>
      <c r="C16" s="26"/>
      <c r="D16" s="21" t="s">
        <v>15</v>
      </c>
      <c r="E16" s="21" t="s">
        <v>61</v>
      </c>
      <c r="F16" s="23" t="s">
        <v>62</v>
      </c>
      <c r="G16" s="28" t="s">
        <v>63</v>
      </c>
      <c r="H16" s="21">
        <v>430</v>
      </c>
      <c r="I16" s="26"/>
      <c r="J16" s="23"/>
    </row>
    <row r="17" s="5" customFormat="1" ht="187" customHeight="1" spans="1:10">
      <c r="A17" s="21">
        <v>5</v>
      </c>
      <c r="B17" s="21" t="s">
        <v>64</v>
      </c>
      <c r="C17" s="22" t="s">
        <v>65</v>
      </c>
      <c r="D17" s="21" t="s">
        <v>66</v>
      </c>
      <c r="E17" s="23" t="s">
        <v>67</v>
      </c>
      <c r="F17" s="23" t="s">
        <v>68</v>
      </c>
      <c r="G17" s="23" t="s">
        <v>69</v>
      </c>
      <c r="H17" s="21">
        <v>40</v>
      </c>
      <c r="I17" s="21">
        <v>40</v>
      </c>
      <c r="J17" s="23" t="s">
        <v>70</v>
      </c>
    </row>
    <row r="18" s="5" customFormat="1" ht="158" customHeight="1" spans="1:10">
      <c r="A18" s="21">
        <v>6</v>
      </c>
      <c r="B18" s="21" t="s">
        <v>71</v>
      </c>
      <c r="C18" s="22" t="s">
        <v>72</v>
      </c>
      <c r="D18" s="21" t="s">
        <v>73</v>
      </c>
      <c r="E18" s="23" t="s">
        <v>74</v>
      </c>
      <c r="F18" s="23" t="s">
        <v>75</v>
      </c>
      <c r="G18" s="23" t="s">
        <v>76</v>
      </c>
      <c r="H18" s="21">
        <v>350</v>
      </c>
      <c r="I18" s="21">
        <v>350</v>
      </c>
      <c r="J18" s="23" t="s">
        <v>77</v>
      </c>
    </row>
    <row r="19" s="5" customFormat="1" ht="144" customHeight="1" spans="1:10">
      <c r="A19" s="21" t="s">
        <v>78</v>
      </c>
      <c r="B19" s="21" t="s">
        <v>79</v>
      </c>
      <c r="C19" s="23" t="s">
        <v>80</v>
      </c>
      <c r="D19" s="21" t="s">
        <v>33</v>
      </c>
      <c r="E19" s="23" t="s">
        <v>81</v>
      </c>
      <c r="F19" s="23" t="s">
        <v>80</v>
      </c>
      <c r="G19" s="23" t="s">
        <v>82</v>
      </c>
      <c r="H19" s="21">
        <v>40</v>
      </c>
      <c r="I19" s="21">
        <v>40</v>
      </c>
      <c r="J19" s="22" t="s">
        <v>83</v>
      </c>
    </row>
    <row r="20" s="6" customFormat="1" ht="44" customHeight="1" spans="1:10">
      <c r="A20" s="29" t="s">
        <v>84</v>
      </c>
      <c r="B20" s="30"/>
      <c r="C20" s="30"/>
      <c r="D20" s="30"/>
      <c r="E20" s="30"/>
      <c r="F20" s="30"/>
      <c r="G20" s="31"/>
      <c r="H20" s="26">
        <f>SUM(H6:H19)</f>
        <v>4000</v>
      </c>
      <c r="I20" s="21">
        <f>SUM(I6:I19)</f>
        <v>4000</v>
      </c>
      <c r="J20" s="21"/>
    </row>
    <row r="21" spans="1:1">
      <c r="A21" s="32"/>
    </row>
  </sheetData>
  <autoFilter xmlns:etc="http://www.wps.cn/officeDocument/2017/etCustomData" ref="A4:J20" etc:filterBottomFollowUsedRange="0">
    <extLst/>
  </autoFilter>
  <mergeCells count="29">
    <mergeCell ref="A1:B1"/>
    <mergeCell ref="A2:J2"/>
    <mergeCell ref="I3:J3"/>
    <mergeCell ref="F4:G4"/>
    <mergeCell ref="A20:G20"/>
    <mergeCell ref="A4:A5"/>
    <mergeCell ref="A6:A7"/>
    <mergeCell ref="A8:A11"/>
    <mergeCell ref="A12:A13"/>
    <mergeCell ref="A14:A16"/>
    <mergeCell ref="B4:B5"/>
    <mergeCell ref="B6:B7"/>
    <mergeCell ref="B8:B11"/>
    <mergeCell ref="B12:B13"/>
    <mergeCell ref="B14:B16"/>
    <mergeCell ref="C4:C5"/>
    <mergeCell ref="C6:C7"/>
    <mergeCell ref="C8:C11"/>
    <mergeCell ref="C12:C13"/>
    <mergeCell ref="C14:C16"/>
    <mergeCell ref="D4:D5"/>
    <mergeCell ref="E4:E5"/>
    <mergeCell ref="H4:H5"/>
    <mergeCell ref="I4:I5"/>
    <mergeCell ref="I6:I7"/>
    <mergeCell ref="I8:I11"/>
    <mergeCell ref="I12:I13"/>
    <mergeCell ref="I14:I16"/>
    <mergeCell ref="J4:J5"/>
  </mergeCells>
  <pageMargins left="0.25" right="0.25" top="0.313888888888889" bottom="0.75" header="0.297916666666667" footer="0.297916666666667"/>
  <pageSetup paperSize="8" scale="85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结对帮扶工作项目清单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宇超</dc:creator>
  <cp:lastModifiedBy>张雪飞</cp:lastModifiedBy>
  <dcterms:created xsi:type="dcterms:W3CDTF">2024-11-25T21:06:00Z</dcterms:created>
  <cp:lastPrinted>2025-10-21T22:52:00Z</cp:lastPrinted>
  <dcterms:modified xsi:type="dcterms:W3CDTF">2026-10-10T07:12:16Z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EF4DE214161B47BE96CF508C7F48D4C0_13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